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-120" yWindow="-120" windowWidth="38640" windowHeight="15720" tabRatio="885"/>
  </bookViews>
  <sheets>
    <sheet name="COG" sheetId="6" r:id="rId1"/>
  </sheets>
  <definedNames>
    <definedName name="_xlnm._FilterDatabase" localSheetId="0" hidden="1">COG!$A$4:$A$76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6" l="1"/>
  <c r="G74" i="6"/>
  <c r="G73" i="6"/>
  <c r="G72" i="6"/>
  <c r="G71" i="6"/>
  <c r="G70" i="6"/>
  <c r="G69" i="6"/>
  <c r="G67" i="6"/>
  <c r="G66" i="6"/>
  <c r="G65" i="6"/>
  <c r="G64" i="6" s="1"/>
  <c r="G63" i="6"/>
  <c r="G62" i="6"/>
  <c r="G61" i="6"/>
  <c r="G60" i="6"/>
  <c r="G59" i="6"/>
  <c r="G58" i="6"/>
  <c r="G57" i="6"/>
  <c r="G55" i="6"/>
  <c r="G54" i="6"/>
  <c r="G53" i="6"/>
  <c r="G51" i="6"/>
  <c r="G50" i="6"/>
  <c r="G49" i="6"/>
  <c r="G48" i="6"/>
  <c r="G47" i="6"/>
  <c r="G46" i="6"/>
  <c r="G45" i="6"/>
  <c r="G44" i="6"/>
  <c r="G43" i="6"/>
  <c r="G41" i="6"/>
  <c r="G40" i="6"/>
  <c r="G39" i="6"/>
  <c r="G38" i="6"/>
  <c r="G37" i="6"/>
  <c r="G36" i="6"/>
  <c r="G35" i="6"/>
  <c r="G34" i="6"/>
  <c r="G33" i="6"/>
  <c r="G31" i="6"/>
  <c r="G30" i="6"/>
  <c r="G29" i="6"/>
  <c r="G28" i="6"/>
  <c r="G27" i="6"/>
  <c r="G26" i="6"/>
  <c r="G25" i="6"/>
  <c r="G24" i="6"/>
  <c r="G23" i="6"/>
  <c r="G21" i="6"/>
  <c r="G20" i="6"/>
  <c r="G19" i="6"/>
  <c r="G18" i="6"/>
  <c r="G17" i="6"/>
  <c r="G16" i="6"/>
  <c r="G15" i="6"/>
  <c r="G14" i="6"/>
  <c r="G13" i="6"/>
  <c r="G6" i="6"/>
  <c r="G7" i="6"/>
  <c r="G8" i="6"/>
  <c r="G9" i="6"/>
  <c r="G10" i="6"/>
  <c r="G11" i="6"/>
  <c r="G5" i="6"/>
  <c r="C75" i="6"/>
  <c r="C74" i="6"/>
  <c r="C73" i="6"/>
  <c r="C72" i="6"/>
  <c r="C71" i="6"/>
  <c r="C70" i="6"/>
  <c r="C69" i="6"/>
  <c r="C67" i="6"/>
  <c r="C66" i="6"/>
  <c r="C65" i="6"/>
  <c r="C64" i="6" s="1"/>
  <c r="C63" i="6"/>
  <c r="C62" i="6"/>
  <c r="C61" i="6"/>
  <c r="C60" i="6"/>
  <c r="C59" i="6"/>
  <c r="C58" i="6"/>
  <c r="C57" i="6"/>
  <c r="C55" i="6"/>
  <c r="C54" i="6"/>
  <c r="C53" i="6"/>
  <c r="C51" i="6"/>
  <c r="C50" i="6"/>
  <c r="C49" i="6"/>
  <c r="C48" i="6"/>
  <c r="C47" i="6"/>
  <c r="C46" i="6"/>
  <c r="C45" i="6"/>
  <c r="C44" i="6"/>
  <c r="C43" i="6"/>
  <c r="C41" i="6"/>
  <c r="C40" i="6"/>
  <c r="C39" i="6"/>
  <c r="C38" i="6"/>
  <c r="C37" i="6"/>
  <c r="C36" i="6"/>
  <c r="C35" i="6"/>
  <c r="C34" i="6"/>
  <c r="C33" i="6"/>
  <c r="C31" i="6"/>
  <c r="C30" i="6"/>
  <c r="C29" i="6"/>
  <c r="C28" i="6"/>
  <c r="C27" i="6"/>
  <c r="C26" i="6"/>
  <c r="C25" i="6"/>
  <c r="C24" i="6"/>
  <c r="C23" i="6"/>
  <c r="C14" i="6"/>
  <c r="C15" i="6"/>
  <c r="C16" i="6"/>
  <c r="C17" i="6"/>
  <c r="C18" i="6"/>
  <c r="C19" i="6"/>
  <c r="C20" i="6"/>
  <c r="C21" i="6"/>
  <c r="C13" i="6"/>
  <c r="C6" i="6"/>
  <c r="C7" i="6"/>
  <c r="C8" i="6"/>
  <c r="C9" i="6"/>
  <c r="C10" i="6"/>
  <c r="C11" i="6"/>
  <c r="C5" i="6"/>
  <c r="D52" i="6"/>
  <c r="E52" i="6"/>
  <c r="F52" i="6"/>
  <c r="B52" i="6"/>
  <c r="D68" i="6"/>
  <c r="E68" i="6"/>
  <c r="F68" i="6"/>
  <c r="B68" i="6"/>
  <c r="B76" i="6" s="1"/>
  <c r="D64" i="6"/>
  <c r="E64" i="6"/>
  <c r="F64" i="6"/>
  <c r="B64" i="6"/>
  <c r="D56" i="6"/>
  <c r="E56" i="6"/>
  <c r="F56" i="6"/>
  <c r="B56" i="6"/>
  <c r="D42" i="6"/>
  <c r="E42" i="6"/>
  <c r="F42" i="6"/>
  <c r="B42" i="6"/>
  <c r="D32" i="6"/>
  <c r="E32" i="6"/>
  <c r="F32" i="6"/>
  <c r="B32" i="6"/>
  <c r="D22" i="6"/>
  <c r="E22" i="6"/>
  <c r="F22" i="6"/>
  <c r="B22" i="6"/>
  <c r="D12" i="6"/>
  <c r="E12" i="6"/>
  <c r="F12" i="6"/>
  <c r="B12" i="6"/>
  <c r="D4" i="6"/>
  <c r="E4" i="6"/>
  <c r="F4" i="6"/>
  <c r="B4" i="6"/>
  <c r="E76" i="6" l="1"/>
  <c r="F76" i="6"/>
  <c r="G12" i="6"/>
  <c r="C4" i="6"/>
  <c r="D76" i="6"/>
  <c r="C68" i="6"/>
  <c r="G68" i="6"/>
  <c r="G56" i="6"/>
  <c r="G52" i="6"/>
  <c r="C56" i="6"/>
  <c r="C52" i="6"/>
  <c r="G42" i="6"/>
  <c r="C42" i="6"/>
  <c r="G32" i="6"/>
  <c r="C32" i="6"/>
  <c r="G22" i="6"/>
  <c r="C22" i="6"/>
  <c r="G4" i="6"/>
  <c r="C12" i="6"/>
  <c r="C76" i="6" l="1"/>
  <c r="G76" i="6"/>
</calcChain>
</file>

<file path=xl/sharedStrings.xml><?xml version="1.0" encoding="utf-8"?>
<sst xmlns="http://schemas.openxmlformats.org/spreadsheetml/2006/main" count="86" uniqueCount="86">
  <si>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</si>
  <si>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</si>
  <si>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</si>
  <si>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</si>
  <si>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</si>
  <si>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</si>
  <si>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</si>
  <si>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</si>
  <si>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</si>
  <si>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</si>
  <si>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</si>
  <si>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</si>
  <si>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</si>
  <si>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</si>
  <si>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</si>
  <si>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</si>
  <si>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</si>
  <si>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</si>
  <si>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</si>
  <si>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</si>
  <si>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</si>
  <si>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</si>
  <si>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</si>
  <si>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</si>
  <si>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</si>
  <si>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</si>
  <si>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</si>
  <si>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</si>
  <si>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</si>
  <si>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</si>
  <si>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</si>
  <si>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</si>
  <si>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</si>
  <si>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</si>
  <si>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</si>
  <si>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</si>
  <si>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</si>
  <si>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</si>
  <si>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</si>
  <si>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</si>
  <si>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</si>
  <si>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</si>
  <si>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</si>
  <si>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</si>
  <si>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</si>
  <si>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</si>
  <si>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</si>
  <si>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</si>
  <si>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</si>
  <si>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</si>
  <si>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</si>
  <si>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</si>
  <si>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</si>
  <si>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</si>
  <si>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</si>
  <si>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</si>
  <si>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</si>
  <si>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</si>
  <si>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</si>
  <si>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</si>
  <si>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</si>
  <si>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</si>
  <si>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</si>
  <si>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</si>
  <si>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</si>
  <si>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</si>
  <si>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</si>
  <si>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</si>
  <si>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</si>
  <si>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</si>
  <si>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</si>
  <si>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</si>
  <si>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</si>
  <si>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</si>
  <si>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</si>
  <si>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</si>
  <si>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</si>
  <si>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</si>
  <si>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</si>
  <si>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</si>
  <si>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</si>
  <si>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PRESIDENTA MUNICIPAL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</si>
  <si>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</si>
  <si>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</si>
  <si>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</si>
  <si>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por Objeto del Gasto (Capítulo y Concepto)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</si>
</sst>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43" fontId="0" fillId="0" borderId="0" xfId="16" applyFont="1" applyProtection="1">
      <protection locked="0"/>
    </xf>
    <xf numFmtId="165" fontId="6" fillId="0" borderId="9" xfId="16" applyNumberFormat="1" applyFont="1" applyBorder="1" applyProtection="1"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5" fontId="0" fillId="0" borderId="0" xfId="16" applyNumberFormat="1" applyFont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21" t="s">
        <v>85</v>
      </c>
      <c r="B1" s="22"/>
      <c r="C1" s="22"/>
      <c r="D1" s="22"/>
      <c r="E1" s="22"/>
      <c r="F1" s="22"/>
      <c r="G1" s="23"/>
    </row>
    <row r="2" spans="1:7" x14ac:dyDescent="0.2">
      <c r="A2" s="16"/>
      <c r="B2" s="3" t="s">
        <v>0</v>
      </c>
      <c r="C2" s="4"/>
      <c r="D2" s="4"/>
      <c r="E2" s="4"/>
      <c r="F2" s="5"/>
      <c r="G2" s="26" t="s">
        <v>1</v>
      </c>
    </row>
    <row r="3" spans="1:7" ht="24.95" customHeight="1" x14ac:dyDescent="0.2">
      <c r="A3" s="17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7"/>
    </row>
    <row r="4" spans="1:7" x14ac:dyDescent="0.2">
      <c r="A4" s="6" t="s">
        <v>11</v>
      </c>
      <c r="B4" s="8">
        <f>SUM(B5:B11)</f>
        <v>3554627087.3600001</v>
      </c>
      <c r="C4" s="10">
        <f>SUM(C5:C11)</f>
        <v>-47713873.009999037</v>
      </c>
      <c r="D4" s="8">
        <f t="shared" ref="D4:G4" si="0">SUM(D5:D11)</f>
        <v>3506913214.3500009</v>
      </c>
      <c r="E4" s="8">
        <f t="shared" si="0"/>
        <v>1515604222.1700001</v>
      </c>
      <c r="F4" s="8">
        <f t="shared" si="0"/>
        <v>1440978329.5800002</v>
      </c>
      <c r="G4" s="8">
        <f t="shared" si="0"/>
        <v>1991308992.180001</v>
      </c>
    </row>
    <row r="5" spans="1:7" x14ac:dyDescent="0.2">
      <c r="A5" s="18" t="s">
        <v>12</v>
      </c>
      <c r="B5" s="9">
        <v>1588578467.9999998</v>
      </c>
      <c r="C5" s="9">
        <f>D5-B5</f>
        <v>-131226221.6699996</v>
      </c>
      <c r="D5" s="9">
        <v>1457352246.3300002</v>
      </c>
      <c r="E5" s="9">
        <v>659027540.26999998</v>
      </c>
      <c r="F5" s="9">
        <v>658941038.08000004</v>
      </c>
      <c r="G5" s="9">
        <f>D5-E5</f>
        <v>798324706.06000018</v>
      </c>
    </row>
    <row r="6" spans="1:7" x14ac:dyDescent="0.2">
      <c r="A6" s="18" t="s">
        <v>13</v>
      </c>
      <c r="B6" s="9">
        <v>25000000</v>
      </c>
      <c r="C6" s="9">
        <f t="shared" ref="C6:C69" si="1">D6-B6</f>
        <v>1871102.3599999994</v>
      </c>
      <c r="D6" s="9">
        <v>26871102.359999999</v>
      </c>
      <c r="E6" s="9">
        <v>26845268.559999999</v>
      </c>
      <c r="F6" s="9">
        <v>26845268.559999999</v>
      </c>
      <c r="G6" s="9">
        <f t="shared" ref="G6:G69" si="2">D6-E6</f>
        <v>25833.800000000745</v>
      </c>
    </row>
    <row r="7" spans="1:7" x14ac:dyDescent="0.2">
      <c r="A7" s="18" t="s">
        <v>14</v>
      </c>
      <c r="B7" s="9">
        <v>349182820.44000006</v>
      </c>
      <c r="C7" s="9">
        <f t="shared" si="1"/>
        <v>-1916279.7499998808</v>
      </c>
      <c r="D7" s="9">
        <v>347266540.69000018</v>
      </c>
      <c r="E7" s="9">
        <v>57063299.100000024</v>
      </c>
      <c r="F7" s="9">
        <v>56852947.960000023</v>
      </c>
      <c r="G7" s="9">
        <f t="shared" si="2"/>
        <v>290203241.59000015</v>
      </c>
    </row>
    <row r="8" spans="1:7" x14ac:dyDescent="0.2">
      <c r="A8" s="18" t="s">
        <v>15</v>
      </c>
      <c r="B8" s="9">
        <v>749207892.09000003</v>
      </c>
      <c r="C8" s="9">
        <f t="shared" si="1"/>
        <v>-3032404.8599996567</v>
      </c>
      <c r="D8" s="9">
        <v>746175487.23000038</v>
      </c>
      <c r="E8" s="9">
        <v>312171869.34999985</v>
      </c>
      <c r="F8" s="9">
        <v>243413101.87999985</v>
      </c>
      <c r="G8" s="9">
        <f t="shared" si="2"/>
        <v>434003617.88000053</v>
      </c>
    </row>
    <row r="9" spans="1:7" x14ac:dyDescent="0.2">
      <c r="A9" s="18" t="s">
        <v>16</v>
      </c>
      <c r="B9" s="9">
        <v>842657906.83000028</v>
      </c>
      <c r="C9" s="9">
        <f t="shared" si="1"/>
        <v>86589930.910000086</v>
      </c>
      <c r="D9" s="9">
        <v>929247837.74000037</v>
      </c>
      <c r="E9" s="9">
        <v>460496244.89000022</v>
      </c>
      <c r="F9" s="9">
        <v>454925973.1000002</v>
      </c>
      <c r="G9" s="9">
        <f t="shared" si="2"/>
        <v>468751592.85000014</v>
      </c>
    </row>
    <row r="10" spans="1:7" x14ac:dyDescent="0.2">
      <c r="A10" s="18" t="s">
        <v>17</v>
      </c>
      <c r="B10" s="9">
        <v>0</v>
      </c>
      <c r="C10" s="9">
        <f t="shared" si="1"/>
        <v>0</v>
      </c>
      <c r="D10" s="9">
        <v>0</v>
      </c>
      <c r="E10" s="9">
        <v>0</v>
      </c>
      <c r="F10" s="9">
        <v>0</v>
      </c>
      <c r="G10" s="9">
        <f t="shared" si="2"/>
        <v>0</v>
      </c>
    </row>
    <row r="11" spans="1:7" x14ac:dyDescent="0.2">
      <c r="A11" s="18" t="s">
        <v>18</v>
      </c>
      <c r="B11" s="9">
        <v>0</v>
      </c>
      <c r="C11" s="9">
        <f t="shared" si="1"/>
        <v>0</v>
      </c>
      <c r="D11" s="9">
        <v>0</v>
      </c>
      <c r="E11" s="9">
        <v>0</v>
      </c>
      <c r="F11" s="9">
        <v>0</v>
      </c>
      <c r="G11" s="9">
        <f t="shared" si="2"/>
        <v>0</v>
      </c>
    </row>
    <row r="12" spans="1:7" x14ac:dyDescent="0.2">
      <c r="A12" s="6" t="s">
        <v>19</v>
      </c>
      <c r="B12" s="10">
        <f>SUM(B13:B21)</f>
        <v>443461551.37</v>
      </c>
      <c r="C12" s="10">
        <f t="shared" ref="C12:G12" si="3">SUM(C13:C21)</f>
        <v>54881427.810000047</v>
      </c>
      <c r="D12" s="10">
        <f t="shared" si="3"/>
        <v>498342979.18000007</v>
      </c>
      <c r="E12" s="10">
        <f t="shared" si="3"/>
        <v>110217623.8</v>
      </c>
      <c r="F12" s="10">
        <f t="shared" si="3"/>
        <v>101609315.84</v>
      </c>
      <c r="G12" s="10">
        <f t="shared" si="3"/>
        <v>388125355.38000005</v>
      </c>
    </row>
    <row r="13" spans="1:7" x14ac:dyDescent="0.2">
      <c r="A13" s="18" t="s">
        <v>20</v>
      </c>
      <c r="B13" s="9">
        <v>17041568.549999997</v>
      </c>
      <c r="C13" s="9">
        <f t="shared" si="1"/>
        <v>916451.32999999449</v>
      </c>
      <c r="D13" s="9">
        <v>17958019.879999992</v>
      </c>
      <c r="E13" s="9">
        <v>3242180.3400000008</v>
      </c>
      <c r="F13" s="9">
        <v>3205470.6500000004</v>
      </c>
      <c r="G13" s="9">
        <f t="shared" si="2"/>
        <v>14715839.539999992</v>
      </c>
    </row>
    <row r="14" spans="1:7" x14ac:dyDescent="0.2">
      <c r="A14" s="18" t="s">
        <v>21</v>
      </c>
      <c r="B14" s="9">
        <v>27058392.84</v>
      </c>
      <c r="C14" s="9">
        <f t="shared" si="1"/>
        <v>3029616.5</v>
      </c>
      <c r="D14" s="9">
        <v>30088009.34</v>
      </c>
      <c r="E14" s="9">
        <v>8453573.2700000014</v>
      </c>
      <c r="F14" s="9">
        <v>8126888.6200000001</v>
      </c>
      <c r="G14" s="9">
        <f t="shared" si="2"/>
        <v>21634436.07</v>
      </c>
    </row>
    <row r="15" spans="1:7" x14ac:dyDescent="0.2">
      <c r="A15" s="18" t="s">
        <v>22</v>
      </c>
      <c r="B15" s="9">
        <v>2840462</v>
      </c>
      <c r="C15" s="9">
        <f t="shared" si="1"/>
        <v>-447445</v>
      </c>
      <c r="D15" s="9">
        <v>2393017</v>
      </c>
      <c r="E15" s="9">
        <v>41001</v>
      </c>
      <c r="F15" s="9">
        <v>41001</v>
      </c>
      <c r="G15" s="9">
        <f t="shared" si="2"/>
        <v>2352016</v>
      </c>
    </row>
    <row r="16" spans="1:7" x14ac:dyDescent="0.2">
      <c r="A16" s="18" t="s">
        <v>23</v>
      </c>
      <c r="B16" s="9">
        <v>49603796.339999996</v>
      </c>
      <c r="C16" s="9">
        <f t="shared" si="1"/>
        <v>10422532.769999996</v>
      </c>
      <c r="D16" s="9">
        <v>60026329.109999992</v>
      </c>
      <c r="E16" s="9">
        <v>13135256.140000002</v>
      </c>
      <c r="F16" s="9">
        <v>8969411.4800000042</v>
      </c>
      <c r="G16" s="9">
        <f t="shared" si="2"/>
        <v>46891072.969999991</v>
      </c>
    </row>
    <row r="17" spans="1:7" x14ac:dyDescent="0.2">
      <c r="A17" s="18" t="s">
        <v>24</v>
      </c>
      <c r="B17" s="9">
        <v>33800768.490000002</v>
      </c>
      <c r="C17" s="9">
        <f t="shared" si="1"/>
        <v>-4942226.0200000033</v>
      </c>
      <c r="D17" s="9">
        <v>28858542.469999999</v>
      </c>
      <c r="E17" s="9">
        <v>4886361.3100000015</v>
      </c>
      <c r="F17" s="9">
        <v>4643813.46</v>
      </c>
      <c r="G17" s="9">
        <f t="shared" si="2"/>
        <v>23972181.159999996</v>
      </c>
    </row>
    <row r="18" spans="1:7" x14ac:dyDescent="0.2">
      <c r="A18" s="18" t="s">
        <v>25</v>
      </c>
      <c r="B18" s="9">
        <v>185496841.58000001</v>
      </c>
      <c r="C18" s="9">
        <f t="shared" si="1"/>
        <v>43168098.470000058</v>
      </c>
      <c r="D18" s="9">
        <v>228664940.05000007</v>
      </c>
      <c r="E18" s="9">
        <v>66452389.04999999</v>
      </c>
      <c r="F18" s="9">
        <v>63962521.540000007</v>
      </c>
      <c r="G18" s="9">
        <f t="shared" si="2"/>
        <v>162212551.00000009</v>
      </c>
    </row>
    <row r="19" spans="1:7" x14ac:dyDescent="0.2">
      <c r="A19" s="18" t="s">
        <v>26</v>
      </c>
      <c r="B19" s="9">
        <v>69865479.249999985</v>
      </c>
      <c r="C19" s="9">
        <f t="shared" si="1"/>
        <v>4190446.8400000185</v>
      </c>
      <c r="D19" s="9">
        <v>74055926.090000004</v>
      </c>
      <c r="E19" s="9">
        <v>7808519.5900000008</v>
      </c>
      <c r="F19" s="9">
        <v>7794623.8000000017</v>
      </c>
      <c r="G19" s="9">
        <f t="shared" si="2"/>
        <v>66247406.5</v>
      </c>
    </row>
    <row r="20" spans="1:7" x14ac:dyDescent="0.2">
      <c r="A20" s="18" t="s">
        <v>27</v>
      </c>
      <c r="B20" s="9">
        <v>23970560.690000001</v>
      </c>
      <c r="C20" s="9">
        <f t="shared" si="1"/>
        <v>-3127566.59</v>
      </c>
      <c r="D20" s="9">
        <v>20842994.100000001</v>
      </c>
      <c r="E20" s="9">
        <v>848958.0199999999</v>
      </c>
      <c r="F20" s="9">
        <v>50008.02</v>
      </c>
      <c r="G20" s="9">
        <f t="shared" si="2"/>
        <v>19994036.080000002</v>
      </c>
    </row>
    <row r="21" spans="1:7" x14ac:dyDescent="0.2">
      <c r="A21" s="18" t="s">
        <v>28</v>
      </c>
      <c r="B21" s="9">
        <v>33783681.630000003</v>
      </c>
      <c r="C21" s="9">
        <f t="shared" si="1"/>
        <v>1671519.5099999905</v>
      </c>
      <c r="D21" s="9">
        <v>35455201.139999993</v>
      </c>
      <c r="E21" s="9">
        <v>5349385.08</v>
      </c>
      <c r="F21" s="9">
        <v>4815577.2699999996</v>
      </c>
      <c r="G21" s="9">
        <f t="shared" si="2"/>
        <v>30105816.059999995</v>
      </c>
    </row>
    <row r="22" spans="1:7" x14ac:dyDescent="0.2">
      <c r="A22" s="6" t="s">
        <v>29</v>
      </c>
      <c r="B22" s="10">
        <f>SUM(B23:B31)</f>
        <v>1901123191.3999999</v>
      </c>
      <c r="C22" s="10">
        <f t="shared" ref="C22:G22" si="4">SUM(C23:C31)</f>
        <v>253967880.06</v>
      </c>
      <c r="D22" s="10">
        <f t="shared" si="4"/>
        <v>2155091071.46</v>
      </c>
      <c r="E22" s="10">
        <f t="shared" si="4"/>
        <v>842250175.48999989</v>
      </c>
      <c r="F22" s="10">
        <f t="shared" si="4"/>
        <v>825067122.83000016</v>
      </c>
      <c r="G22" s="10">
        <f t="shared" si="4"/>
        <v>1312840895.9699998</v>
      </c>
    </row>
    <row r="23" spans="1:7" x14ac:dyDescent="0.2">
      <c r="A23" s="18" t="s">
        <v>30</v>
      </c>
      <c r="B23" s="9">
        <v>213794787.74000001</v>
      </c>
      <c r="C23" s="9">
        <f t="shared" si="1"/>
        <v>15503741.609999985</v>
      </c>
      <c r="D23" s="9">
        <v>229298529.34999999</v>
      </c>
      <c r="E23" s="9">
        <v>136258241.50999996</v>
      </c>
      <c r="F23" s="9">
        <v>130571728.15000002</v>
      </c>
      <c r="G23" s="9">
        <f t="shared" si="2"/>
        <v>93040287.840000033</v>
      </c>
    </row>
    <row r="24" spans="1:7" x14ac:dyDescent="0.2">
      <c r="A24" s="18" t="s">
        <v>31</v>
      </c>
      <c r="B24" s="9">
        <v>122546691.42999998</v>
      </c>
      <c r="C24" s="9">
        <f t="shared" si="1"/>
        <v>34591066.880000025</v>
      </c>
      <c r="D24" s="9">
        <v>157137758.31</v>
      </c>
      <c r="E24" s="9">
        <v>64033307.280000009</v>
      </c>
      <c r="F24" s="9">
        <v>63843946.370000012</v>
      </c>
      <c r="G24" s="9">
        <f t="shared" si="2"/>
        <v>93104451.030000001</v>
      </c>
    </row>
    <row r="25" spans="1:7" x14ac:dyDescent="0.2">
      <c r="A25" s="18" t="s">
        <v>32</v>
      </c>
      <c r="B25" s="9">
        <v>207887337.06999996</v>
      </c>
      <c r="C25" s="9">
        <f t="shared" si="1"/>
        <v>49078685.630000025</v>
      </c>
      <c r="D25" s="9">
        <v>256966022.69999999</v>
      </c>
      <c r="E25" s="9">
        <v>59399428.789999999</v>
      </c>
      <c r="F25" s="9">
        <v>57492251.509999998</v>
      </c>
      <c r="G25" s="9">
        <f t="shared" si="2"/>
        <v>197566593.91</v>
      </c>
    </row>
    <row r="26" spans="1:7" x14ac:dyDescent="0.2">
      <c r="A26" s="18" t="s">
        <v>33</v>
      </c>
      <c r="B26" s="9">
        <v>59089463</v>
      </c>
      <c r="C26" s="9">
        <f t="shared" si="1"/>
        <v>6890493.6000000015</v>
      </c>
      <c r="D26" s="9">
        <v>65979956.600000001</v>
      </c>
      <c r="E26" s="9">
        <v>53882050.810000002</v>
      </c>
      <c r="F26" s="9">
        <v>52677179.450000003</v>
      </c>
      <c r="G26" s="9">
        <f t="shared" si="2"/>
        <v>12097905.789999999</v>
      </c>
    </row>
    <row r="27" spans="1:7" x14ac:dyDescent="0.2">
      <c r="A27" s="18" t="s">
        <v>34</v>
      </c>
      <c r="B27" s="9">
        <v>938844011.44000006</v>
      </c>
      <c r="C27" s="9">
        <f t="shared" si="1"/>
        <v>152305868.27999997</v>
      </c>
      <c r="D27" s="9">
        <v>1091149879.72</v>
      </c>
      <c r="E27" s="9">
        <v>398391380.78999996</v>
      </c>
      <c r="F27" s="9">
        <v>392824021.61000001</v>
      </c>
      <c r="G27" s="9">
        <f t="shared" si="2"/>
        <v>692758498.93000007</v>
      </c>
    </row>
    <row r="28" spans="1:7" x14ac:dyDescent="0.2">
      <c r="A28" s="18" t="s">
        <v>35</v>
      </c>
      <c r="B28" s="9">
        <v>135228707.05000001</v>
      </c>
      <c r="C28" s="9">
        <f t="shared" si="1"/>
        <v>-3955149.6400000155</v>
      </c>
      <c r="D28" s="9">
        <v>131273557.41</v>
      </c>
      <c r="E28" s="9">
        <v>57114196.440000013</v>
      </c>
      <c r="F28" s="9">
        <v>55939183.980000019</v>
      </c>
      <c r="G28" s="9">
        <f t="shared" si="2"/>
        <v>74159360.969999984</v>
      </c>
    </row>
    <row r="29" spans="1:7" x14ac:dyDescent="0.2">
      <c r="A29" s="18" t="s">
        <v>36</v>
      </c>
      <c r="B29" s="9">
        <v>6902825</v>
      </c>
      <c r="C29" s="9">
        <f t="shared" si="1"/>
        <v>-605327.30000000075</v>
      </c>
      <c r="D29" s="9">
        <v>6297497.6999999993</v>
      </c>
      <c r="E29" s="9">
        <v>843694.66</v>
      </c>
      <c r="F29" s="9">
        <v>827222.44000000006</v>
      </c>
      <c r="G29" s="9">
        <f t="shared" si="2"/>
        <v>5453803.0399999991</v>
      </c>
    </row>
    <row r="30" spans="1:7" x14ac:dyDescent="0.2">
      <c r="A30" s="18" t="s">
        <v>37</v>
      </c>
      <c r="B30" s="9">
        <v>102468352.14999999</v>
      </c>
      <c r="C30" s="9">
        <f t="shared" si="1"/>
        <v>4232780.1099999845</v>
      </c>
      <c r="D30" s="9">
        <v>106701132.25999998</v>
      </c>
      <c r="E30" s="9">
        <v>28459065.170000006</v>
      </c>
      <c r="F30" s="9">
        <v>27616198.870000001</v>
      </c>
      <c r="G30" s="9">
        <f t="shared" si="2"/>
        <v>78242067.089999974</v>
      </c>
    </row>
    <row r="31" spans="1:7" x14ac:dyDescent="0.2">
      <c r="A31" s="18" t="s">
        <v>38</v>
      </c>
      <c r="B31" s="9">
        <v>114361016.51999998</v>
      </c>
      <c r="C31" s="9">
        <f t="shared" si="1"/>
        <v>-4074279.1099999696</v>
      </c>
      <c r="D31" s="9">
        <v>110286737.41000001</v>
      </c>
      <c r="E31" s="9">
        <v>43868810.040000014</v>
      </c>
      <c r="F31" s="9">
        <v>43275390.450000003</v>
      </c>
      <c r="G31" s="9">
        <f t="shared" si="2"/>
        <v>66417927.369999997</v>
      </c>
    </row>
    <row r="32" spans="1:7" x14ac:dyDescent="0.2">
      <c r="A32" s="6" t="s">
        <v>39</v>
      </c>
      <c r="B32" s="10">
        <f>SUM(B33:B41)</f>
        <v>1617749600.3199997</v>
      </c>
      <c r="C32" s="10">
        <f t="shared" ref="C32:G32" si="5">SUM(C33:C41)</f>
        <v>238991446.57000017</v>
      </c>
      <c r="D32" s="10">
        <f t="shared" si="5"/>
        <v>1856741046.8899999</v>
      </c>
      <c r="E32" s="10">
        <f t="shared" si="5"/>
        <v>801053332.14000022</v>
      </c>
      <c r="F32" s="10">
        <f t="shared" si="5"/>
        <v>721410227.87999988</v>
      </c>
      <c r="G32" s="10">
        <f t="shared" si="5"/>
        <v>1055687714.7499999</v>
      </c>
    </row>
    <row r="33" spans="1:7" x14ac:dyDescent="0.2">
      <c r="A33" s="18" t="s">
        <v>40</v>
      </c>
      <c r="B33" s="9">
        <v>992540040.74999988</v>
      </c>
      <c r="C33" s="9">
        <f t="shared" si="1"/>
        <v>100001528.76000011</v>
      </c>
      <c r="D33" s="9">
        <v>1092541569.51</v>
      </c>
      <c r="E33" s="9">
        <v>574496794.66000009</v>
      </c>
      <c r="F33" s="9">
        <v>501160475.62999988</v>
      </c>
      <c r="G33" s="9">
        <f t="shared" si="2"/>
        <v>518044774.8499999</v>
      </c>
    </row>
    <row r="34" spans="1:7" x14ac:dyDescent="0.2">
      <c r="A34" s="18" t="s">
        <v>41</v>
      </c>
      <c r="B34" s="9">
        <v>216150515.41999999</v>
      </c>
      <c r="C34" s="9">
        <f t="shared" si="1"/>
        <v>33744731.380000025</v>
      </c>
      <c r="D34" s="9">
        <v>249895246.80000001</v>
      </c>
      <c r="E34" s="9">
        <v>48785058.899999999</v>
      </c>
      <c r="F34" s="9">
        <v>47322074.899999999</v>
      </c>
      <c r="G34" s="9">
        <f t="shared" si="2"/>
        <v>201110187.90000001</v>
      </c>
    </row>
    <row r="35" spans="1:7" x14ac:dyDescent="0.2">
      <c r="A35" s="18" t="s">
        <v>42</v>
      </c>
      <c r="B35" s="9">
        <v>92300240</v>
      </c>
      <c r="C35" s="9">
        <f t="shared" si="1"/>
        <v>46956281.319999993</v>
      </c>
      <c r="D35" s="9">
        <v>139256521.31999999</v>
      </c>
      <c r="E35" s="9">
        <v>30016524.34</v>
      </c>
      <c r="F35" s="9">
        <v>29561486.119999997</v>
      </c>
      <c r="G35" s="9">
        <f t="shared" si="2"/>
        <v>109239996.97999999</v>
      </c>
    </row>
    <row r="36" spans="1:7" x14ac:dyDescent="0.2">
      <c r="A36" s="18" t="s">
        <v>43</v>
      </c>
      <c r="B36" s="9">
        <v>234892941.84999999</v>
      </c>
      <c r="C36" s="9">
        <f t="shared" si="1"/>
        <v>58288905.110000044</v>
      </c>
      <c r="D36" s="9">
        <v>293181846.96000004</v>
      </c>
      <c r="E36" s="9">
        <v>67996835.079999998</v>
      </c>
      <c r="F36" s="9">
        <v>63608072.069999993</v>
      </c>
      <c r="G36" s="9">
        <f t="shared" si="2"/>
        <v>225185011.88000005</v>
      </c>
    </row>
    <row r="37" spans="1:7" x14ac:dyDescent="0.2">
      <c r="A37" s="18" t="s">
        <v>9</v>
      </c>
      <c r="B37" s="9">
        <v>1615862.3</v>
      </c>
      <c r="C37" s="9">
        <f t="shared" si="1"/>
        <v>0</v>
      </c>
      <c r="D37" s="9">
        <v>1615862.3</v>
      </c>
      <c r="E37" s="9">
        <v>531850.19999999995</v>
      </c>
      <c r="F37" s="9">
        <v>531850.19999999995</v>
      </c>
      <c r="G37" s="9">
        <f t="shared" si="2"/>
        <v>1084012.1000000001</v>
      </c>
    </row>
    <row r="38" spans="1:7" x14ac:dyDescent="0.2">
      <c r="A38" s="18" t="s">
        <v>44</v>
      </c>
      <c r="B38" s="9">
        <v>0</v>
      </c>
      <c r="C38" s="9">
        <f t="shared" si="1"/>
        <v>0</v>
      </c>
      <c r="D38" s="9">
        <v>0</v>
      </c>
      <c r="E38" s="9">
        <v>0</v>
      </c>
      <c r="F38" s="9">
        <v>0</v>
      </c>
      <c r="G38" s="9">
        <f t="shared" si="2"/>
        <v>0</v>
      </c>
    </row>
    <row r="39" spans="1:7" x14ac:dyDescent="0.2">
      <c r="A39" s="18" t="s">
        <v>45</v>
      </c>
      <c r="B39" s="9">
        <v>0</v>
      </c>
      <c r="C39" s="9">
        <f t="shared" si="1"/>
        <v>0</v>
      </c>
      <c r="D39" s="9">
        <v>0</v>
      </c>
      <c r="E39" s="9">
        <v>0</v>
      </c>
      <c r="F39" s="9">
        <v>0</v>
      </c>
      <c r="G39" s="9">
        <f t="shared" si="2"/>
        <v>0</v>
      </c>
    </row>
    <row r="40" spans="1:7" x14ac:dyDescent="0.2">
      <c r="A40" s="18" t="s">
        <v>46</v>
      </c>
      <c r="B40" s="9">
        <v>80000000</v>
      </c>
      <c r="C40" s="9">
        <f t="shared" si="1"/>
        <v>0</v>
      </c>
      <c r="D40" s="9">
        <v>80000000</v>
      </c>
      <c r="E40" s="9">
        <v>79105396</v>
      </c>
      <c r="F40" s="9">
        <v>79105396</v>
      </c>
      <c r="G40" s="9">
        <f t="shared" si="2"/>
        <v>894604</v>
      </c>
    </row>
    <row r="41" spans="1:7" x14ac:dyDescent="0.2">
      <c r="A41" s="18" t="s">
        <v>47</v>
      </c>
      <c r="B41" s="9">
        <v>250000</v>
      </c>
      <c r="C41" s="9">
        <f t="shared" si="1"/>
        <v>0</v>
      </c>
      <c r="D41" s="9">
        <v>250000</v>
      </c>
      <c r="E41" s="9">
        <v>120872.96000000001</v>
      </c>
      <c r="F41" s="9">
        <v>120872.96000000001</v>
      </c>
      <c r="G41" s="9">
        <f t="shared" si="2"/>
        <v>129127.03999999999</v>
      </c>
    </row>
    <row r="42" spans="1:7" x14ac:dyDescent="0.2">
      <c r="A42" s="6" t="s">
        <v>48</v>
      </c>
      <c r="B42" s="10">
        <f>SUM(B43:B51)</f>
        <v>382129615.19999999</v>
      </c>
      <c r="C42" s="10">
        <f t="shared" ref="C42:G42" si="6">SUM(C43:C51)</f>
        <v>82735293.299999982</v>
      </c>
      <c r="D42" s="10">
        <f t="shared" si="6"/>
        <v>464864908.5</v>
      </c>
      <c r="E42" s="10">
        <f t="shared" si="6"/>
        <v>192860302.34</v>
      </c>
      <c r="F42" s="10">
        <f t="shared" si="6"/>
        <v>192846654.24000001</v>
      </c>
      <c r="G42" s="10">
        <f t="shared" si="6"/>
        <v>272004606.15999997</v>
      </c>
    </row>
    <row r="43" spans="1:7" x14ac:dyDescent="0.2">
      <c r="A43" s="18" t="s">
        <v>49</v>
      </c>
      <c r="B43" s="9">
        <v>56210263.619999997</v>
      </c>
      <c r="C43" s="9">
        <f t="shared" si="1"/>
        <v>11426490.989999987</v>
      </c>
      <c r="D43" s="9">
        <v>67636754.609999985</v>
      </c>
      <c r="E43" s="9">
        <v>8989993.1499999985</v>
      </c>
      <c r="F43" s="9">
        <v>8989993.1499999985</v>
      </c>
      <c r="G43" s="9">
        <f t="shared" si="2"/>
        <v>58646761.459999986</v>
      </c>
    </row>
    <row r="44" spans="1:7" x14ac:dyDescent="0.2">
      <c r="A44" s="18" t="s">
        <v>50</v>
      </c>
      <c r="B44" s="9">
        <v>13844934.370000001</v>
      </c>
      <c r="C44" s="9">
        <f t="shared" si="1"/>
        <v>2691515.5300000012</v>
      </c>
      <c r="D44" s="9">
        <v>16536449.900000002</v>
      </c>
      <c r="E44" s="9">
        <v>12401313.68</v>
      </c>
      <c r="F44" s="9">
        <v>12387665.58</v>
      </c>
      <c r="G44" s="9">
        <f t="shared" si="2"/>
        <v>4135136.2200000025</v>
      </c>
    </row>
    <row r="45" spans="1:7" x14ac:dyDescent="0.2">
      <c r="A45" s="18" t="s">
        <v>51</v>
      </c>
      <c r="B45" s="9">
        <v>8547869.5999999996</v>
      </c>
      <c r="C45" s="9">
        <f t="shared" si="1"/>
        <v>6173255.5800000001</v>
      </c>
      <c r="D45" s="9">
        <v>14721125.18</v>
      </c>
      <c r="E45" s="9">
        <v>1595065.6900000002</v>
      </c>
      <c r="F45" s="9">
        <v>1595065.6900000002</v>
      </c>
      <c r="G45" s="9">
        <f t="shared" si="2"/>
        <v>13126059.49</v>
      </c>
    </row>
    <row r="46" spans="1:7" x14ac:dyDescent="0.2">
      <c r="A46" s="18" t="s">
        <v>52</v>
      </c>
      <c r="B46" s="9">
        <v>106603211.86</v>
      </c>
      <c r="C46" s="9">
        <f t="shared" si="1"/>
        <v>24445454.329999998</v>
      </c>
      <c r="D46" s="9">
        <v>131048666.19</v>
      </c>
      <c r="E46" s="9">
        <v>4873020</v>
      </c>
      <c r="F46" s="9">
        <v>4873020</v>
      </c>
      <c r="G46" s="9">
        <f t="shared" si="2"/>
        <v>126175646.19</v>
      </c>
    </row>
    <row r="47" spans="1:7" x14ac:dyDescent="0.2">
      <c r="A47" s="18" t="s">
        <v>53</v>
      </c>
      <c r="B47" s="9">
        <v>8888970</v>
      </c>
      <c r="C47" s="9">
        <f t="shared" si="1"/>
        <v>5949399.1999999993</v>
      </c>
      <c r="D47" s="9">
        <v>14838369.199999999</v>
      </c>
      <c r="E47" s="9">
        <v>0</v>
      </c>
      <c r="F47" s="9">
        <v>0</v>
      </c>
      <c r="G47" s="9">
        <f t="shared" si="2"/>
        <v>14838369.199999999</v>
      </c>
    </row>
    <row r="48" spans="1:7" x14ac:dyDescent="0.2">
      <c r="A48" s="18" t="s">
        <v>54</v>
      </c>
      <c r="B48" s="9">
        <v>40235188.32</v>
      </c>
      <c r="C48" s="9">
        <f t="shared" si="1"/>
        <v>25271931.430000007</v>
      </c>
      <c r="D48" s="9">
        <v>65507119.750000007</v>
      </c>
      <c r="E48" s="9">
        <v>16880442.420000002</v>
      </c>
      <c r="F48" s="9">
        <v>16880442.420000002</v>
      </c>
      <c r="G48" s="9">
        <f t="shared" si="2"/>
        <v>48626677.330000006</v>
      </c>
    </row>
    <row r="49" spans="1:7" x14ac:dyDescent="0.2">
      <c r="A49" s="18" t="s">
        <v>55</v>
      </c>
      <c r="B49" s="9">
        <v>0</v>
      </c>
      <c r="C49" s="9">
        <f t="shared" si="1"/>
        <v>0</v>
      </c>
      <c r="D49" s="9">
        <v>0</v>
      </c>
      <c r="E49" s="9">
        <v>0</v>
      </c>
      <c r="F49" s="9">
        <v>0</v>
      </c>
      <c r="G49" s="9">
        <f t="shared" si="2"/>
        <v>0</v>
      </c>
    </row>
    <row r="50" spans="1:7" x14ac:dyDescent="0.2">
      <c r="A50" s="18" t="s">
        <v>56</v>
      </c>
      <c r="B50" s="9">
        <v>142239000</v>
      </c>
      <c r="C50" s="9">
        <f t="shared" si="1"/>
        <v>0</v>
      </c>
      <c r="D50" s="9">
        <v>142239000</v>
      </c>
      <c r="E50" s="9">
        <v>142239000</v>
      </c>
      <c r="F50" s="9">
        <v>142239000</v>
      </c>
      <c r="G50" s="9">
        <f t="shared" si="2"/>
        <v>0</v>
      </c>
    </row>
    <row r="51" spans="1:7" x14ac:dyDescent="0.2">
      <c r="A51" s="18" t="s">
        <v>57</v>
      </c>
      <c r="B51" s="9">
        <v>5560177.4299999997</v>
      </c>
      <c r="C51" s="9">
        <f t="shared" si="1"/>
        <v>6777246.2400000002</v>
      </c>
      <c r="D51" s="9">
        <v>12337423.67</v>
      </c>
      <c r="E51" s="9">
        <v>5881467.4000000004</v>
      </c>
      <c r="F51" s="9">
        <v>5881467.4000000004</v>
      </c>
      <c r="G51" s="9">
        <f t="shared" si="2"/>
        <v>6455956.2699999996</v>
      </c>
    </row>
    <row r="52" spans="1:7" x14ac:dyDescent="0.2">
      <c r="A52" s="6" t="s">
        <v>58</v>
      </c>
      <c r="B52" s="10">
        <f>SUM(B53:B55)</f>
        <v>368735429.51999998</v>
      </c>
      <c r="C52" s="10">
        <f t="shared" ref="C52:G52" si="7">SUM(C53:C55)</f>
        <v>2339327111.1500006</v>
      </c>
      <c r="D52" s="10">
        <f t="shared" si="7"/>
        <v>2708062540.6700006</v>
      </c>
      <c r="E52" s="10">
        <f t="shared" si="7"/>
        <v>862578200.1099999</v>
      </c>
      <c r="F52" s="10">
        <f t="shared" si="7"/>
        <v>850894924.64999998</v>
      </c>
      <c r="G52" s="10">
        <f t="shared" si="7"/>
        <v>1845484340.5600007</v>
      </c>
    </row>
    <row r="53" spans="1:7" x14ac:dyDescent="0.2">
      <c r="A53" s="18" t="s">
        <v>59</v>
      </c>
      <c r="B53" s="9">
        <v>286002598.26999998</v>
      </c>
      <c r="C53" s="9">
        <f t="shared" si="1"/>
        <v>1236042742.5900004</v>
      </c>
      <c r="D53" s="9">
        <v>1522045340.8600004</v>
      </c>
      <c r="E53" s="9">
        <v>441423480.66999996</v>
      </c>
      <c r="F53" s="9">
        <v>433305993.67000002</v>
      </c>
      <c r="G53" s="9">
        <f t="shared" si="2"/>
        <v>1080621860.1900005</v>
      </c>
    </row>
    <row r="54" spans="1:7" x14ac:dyDescent="0.2">
      <c r="A54" s="18" t="s">
        <v>60</v>
      </c>
      <c r="B54" s="9">
        <v>82732831.25</v>
      </c>
      <c r="C54" s="9">
        <f t="shared" si="1"/>
        <v>1103284368.5600002</v>
      </c>
      <c r="D54" s="9">
        <v>1186017199.8100002</v>
      </c>
      <c r="E54" s="9">
        <v>421154719.44</v>
      </c>
      <c r="F54" s="9">
        <v>417588930.97999996</v>
      </c>
      <c r="G54" s="9">
        <f t="shared" si="2"/>
        <v>764862480.37000012</v>
      </c>
    </row>
    <row r="55" spans="1:7" x14ac:dyDescent="0.2">
      <c r="A55" s="18" t="s">
        <v>61</v>
      </c>
      <c r="B55" s="9">
        <v>0</v>
      </c>
      <c r="C55" s="9">
        <f t="shared" si="1"/>
        <v>0</v>
      </c>
      <c r="D55" s="9">
        <v>0</v>
      </c>
      <c r="E55" s="9">
        <v>0</v>
      </c>
      <c r="F55" s="9">
        <v>0</v>
      </c>
      <c r="G55" s="9">
        <f t="shared" si="2"/>
        <v>0</v>
      </c>
    </row>
    <row r="56" spans="1:7" x14ac:dyDescent="0.2">
      <c r="A56" s="6" t="s">
        <v>62</v>
      </c>
      <c r="B56" s="10">
        <f>SUM(B57:B63)</f>
        <v>613685829.9000001</v>
      </c>
      <c r="C56" s="10">
        <f t="shared" ref="C56:G56" si="8">SUM(C57:C63)</f>
        <v>-486266573.11000007</v>
      </c>
      <c r="D56" s="10">
        <f t="shared" si="8"/>
        <v>127419256.79000001</v>
      </c>
      <c r="E56" s="10">
        <f t="shared" si="8"/>
        <v>0</v>
      </c>
      <c r="F56" s="10">
        <f t="shared" si="8"/>
        <v>0</v>
      </c>
      <c r="G56" s="10">
        <f t="shared" si="8"/>
        <v>127419256.79000001</v>
      </c>
    </row>
    <row r="57" spans="1:7" x14ac:dyDescent="0.2">
      <c r="A57" s="18" t="s">
        <v>63</v>
      </c>
      <c r="B57" s="9">
        <v>0</v>
      </c>
      <c r="C57" s="9">
        <f t="shared" si="1"/>
        <v>0</v>
      </c>
      <c r="D57" s="9">
        <v>0</v>
      </c>
      <c r="E57" s="9">
        <v>0</v>
      </c>
      <c r="F57" s="9">
        <v>0</v>
      </c>
      <c r="G57" s="9">
        <f t="shared" si="2"/>
        <v>0</v>
      </c>
    </row>
    <row r="58" spans="1:7" x14ac:dyDescent="0.2">
      <c r="A58" s="18" t="s">
        <v>64</v>
      </c>
      <c r="B58" s="9">
        <v>0</v>
      </c>
      <c r="C58" s="9">
        <f t="shared" si="1"/>
        <v>0</v>
      </c>
      <c r="D58" s="9">
        <v>0</v>
      </c>
      <c r="E58" s="9">
        <v>0</v>
      </c>
      <c r="F58" s="9">
        <v>0</v>
      </c>
      <c r="G58" s="9">
        <f t="shared" si="2"/>
        <v>0</v>
      </c>
    </row>
    <row r="59" spans="1:7" x14ac:dyDescent="0.2">
      <c r="A59" s="18" t="s">
        <v>65</v>
      </c>
      <c r="B59" s="9">
        <v>0</v>
      </c>
      <c r="C59" s="9">
        <f t="shared" si="1"/>
        <v>0</v>
      </c>
      <c r="D59" s="9">
        <v>0</v>
      </c>
      <c r="E59" s="9">
        <v>0</v>
      </c>
      <c r="F59" s="9">
        <v>0</v>
      </c>
      <c r="G59" s="9">
        <f t="shared" si="2"/>
        <v>0</v>
      </c>
    </row>
    <row r="60" spans="1:7" x14ac:dyDescent="0.2">
      <c r="A60" s="18" t="s">
        <v>66</v>
      </c>
      <c r="B60" s="9">
        <v>0</v>
      </c>
      <c r="C60" s="9">
        <f t="shared" si="1"/>
        <v>0</v>
      </c>
      <c r="D60" s="9">
        <v>0</v>
      </c>
      <c r="E60" s="9">
        <v>0</v>
      </c>
      <c r="F60" s="9">
        <v>0</v>
      </c>
      <c r="G60" s="9">
        <f t="shared" si="2"/>
        <v>0</v>
      </c>
    </row>
    <row r="61" spans="1:7" x14ac:dyDescent="0.2">
      <c r="A61" s="18" t="s">
        <v>67</v>
      </c>
      <c r="B61" s="9">
        <v>0</v>
      </c>
      <c r="C61" s="9">
        <f t="shared" si="1"/>
        <v>0</v>
      </c>
      <c r="D61" s="9">
        <v>0</v>
      </c>
      <c r="E61" s="9">
        <v>0</v>
      </c>
      <c r="F61" s="9">
        <v>0</v>
      </c>
      <c r="G61" s="9">
        <f t="shared" si="2"/>
        <v>0</v>
      </c>
    </row>
    <row r="62" spans="1:7" x14ac:dyDescent="0.2">
      <c r="A62" s="18" t="s">
        <v>68</v>
      </c>
      <c r="B62" s="9">
        <v>0</v>
      </c>
      <c r="C62" s="9">
        <f t="shared" si="1"/>
        <v>0</v>
      </c>
      <c r="D62" s="9">
        <v>0</v>
      </c>
      <c r="E62" s="9">
        <v>0</v>
      </c>
      <c r="F62" s="9">
        <v>0</v>
      </c>
      <c r="G62" s="9">
        <f t="shared" si="2"/>
        <v>0</v>
      </c>
    </row>
    <row r="63" spans="1:7" x14ac:dyDescent="0.2">
      <c r="A63" s="18" t="s">
        <v>69</v>
      </c>
      <c r="B63" s="9">
        <v>613685829.9000001</v>
      </c>
      <c r="C63" s="9">
        <f t="shared" si="1"/>
        <v>-486266573.11000007</v>
      </c>
      <c r="D63" s="9">
        <v>127419256.79000001</v>
      </c>
      <c r="E63" s="9">
        <v>0</v>
      </c>
      <c r="F63" s="9">
        <v>0</v>
      </c>
      <c r="G63" s="9">
        <f t="shared" si="2"/>
        <v>127419256.79000001</v>
      </c>
    </row>
    <row r="64" spans="1:7" x14ac:dyDescent="0.2">
      <c r="A64" s="6" t="s">
        <v>70</v>
      </c>
      <c r="B64" s="10">
        <f>SUM(B65:B67)</f>
        <v>0</v>
      </c>
      <c r="C64" s="10">
        <f t="shared" ref="C64:G64" si="9">SUM(C65:C67)</f>
        <v>0</v>
      </c>
      <c r="D64" s="10">
        <f t="shared" si="9"/>
        <v>0</v>
      </c>
      <c r="E64" s="10">
        <f t="shared" si="9"/>
        <v>0</v>
      </c>
      <c r="F64" s="10">
        <f t="shared" si="9"/>
        <v>0</v>
      </c>
      <c r="G64" s="10">
        <f t="shared" si="9"/>
        <v>0</v>
      </c>
    </row>
    <row r="65" spans="1:7" x14ac:dyDescent="0.2">
      <c r="A65" s="18" t="s">
        <v>10</v>
      </c>
      <c r="B65" s="9">
        <v>0</v>
      </c>
      <c r="C65" s="9">
        <f t="shared" si="1"/>
        <v>0</v>
      </c>
      <c r="D65" s="9">
        <v>0</v>
      </c>
      <c r="E65" s="9">
        <v>0</v>
      </c>
      <c r="F65" s="9">
        <v>0</v>
      </c>
      <c r="G65" s="9">
        <f t="shared" si="2"/>
        <v>0</v>
      </c>
    </row>
    <row r="66" spans="1:7" x14ac:dyDescent="0.2">
      <c r="A66" s="18" t="s">
        <v>71</v>
      </c>
      <c r="B66" s="9">
        <v>0</v>
      </c>
      <c r="C66" s="9">
        <f t="shared" si="1"/>
        <v>0</v>
      </c>
      <c r="D66" s="9">
        <v>0</v>
      </c>
      <c r="E66" s="9">
        <v>0</v>
      </c>
      <c r="F66" s="9">
        <v>0</v>
      </c>
      <c r="G66" s="9">
        <f t="shared" si="2"/>
        <v>0</v>
      </c>
    </row>
    <row r="67" spans="1:7" x14ac:dyDescent="0.2">
      <c r="A67" s="18" t="s">
        <v>72</v>
      </c>
      <c r="B67" s="9">
        <v>0</v>
      </c>
      <c r="C67" s="9">
        <f t="shared" si="1"/>
        <v>0</v>
      </c>
      <c r="D67" s="9">
        <v>0</v>
      </c>
      <c r="E67" s="9">
        <v>0</v>
      </c>
      <c r="F67" s="9">
        <v>0</v>
      </c>
      <c r="G67" s="9">
        <f t="shared" si="2"/>
        <v>0</v>
      </c>
    </row>
    <row r="68" spans="1:7" x14ac:dyDescent="0.2">
      <c r="A68" s="6" t="s">
        <v>73</v>
      </c>
      <c r="B68" s="10">
        <f>SUM(B69:B75)</f>
        <v>285031041.17000002</v>
      </c>
      <c r="C68" s="10">
        <f t="shared" ref="C68:G68" si="10">SUM(C69:C75)</f>
        <v>0</v>
      </c>
      <c r="D68" s="10">
        <f t="shared" si="10"/>
        <v>285031041.17000002</v>
      </c>
      <c r="E68" s="10">
        <f t="shared" si="10"/>
        <v>140622071.78</v>
      </c>
      <c r="F68" s="10">
        <f t="shared" si="10"/>
        <v>140622071.78</v>
      </c>
      <c r="G68" s="10">
        <f t="shared" si="10"/>
        <v>144408969.39000002</v>
      </c>
    </row>
    <row r="69" spans="1:7" x14ac:dyDescent="0.2">
      <c r="A69" s="18" t="s">
        <v>74</v>
      </c>
      <c r="B69" s="9">
        <v>143581724.56</v>
      </c>
      <c r="C69" s="9">
        <f t="shared" si="1"/>
        <v>0</v>
      </c>
      <c r="D69" s="9">
        <v>143581724.56</v>
      </c>
      <c r="E69" s="9">
        <v>71140146.930000007</v>
      </c>
      <c r="F69" s="9">
        <v>71140146.930000007</v>
      </c>
      <c r="G69" s="9">
        <f t="shared" si="2"/>
        <v>72441577.629999995</v>
      </c>
    </row>
    <row r="70" spans="1:7" x14ac:dyDescent="0.2">
      <c r="A70" s="18" t="s">
        <v>75</v>
      </c>
      <c r="B70" s="9">
        <v>141289316.61000001</v>
      </c>
      <c r="C70" s="9">
        <f t="shared" ref="C70:C75" si="11">D70-B70</f>
        <v>0</v>
      </c>
      <c r="D70" s="9">
        <v>141289316.61000001</v>
      </c>
      <c r="E70" s="9">
        <v>69481924.849999994</v>
      </c>
      <c r="F70" s="9">
        <v>69481924.849999994</v>
      </c>
      <c r="G70" s="9">
        <f t="shared" ref="G70:G75" si="12">D70-E70</f>
        <v>71807391.76000002</v>
      </c>
    </row>
    <row r="71" spans="1:7" x14ac:dyDescent="0.2">
      <c r="A71" s="18" t="s">
        <v>76</v>
      </c>
      <c r="B71" s="9">
        <v>0</v>
      </c>
      <c r="C71" s="9">
        <f t="shared" si="11"/>
        <v>0</v>
      </c>
      <c r="D71" s="9">
        <v>0</v>
      </c>
      <c r="E71" s="9">
        <v>0</v>
      </c>
      <c r="F71" s="9">
        <v>0</v>
      </c>
      <c r="G71" s="9">
        <f t="shared" si="12"/>
        <v>0</v>
      </c>
    </row>
    <row r="72" spans="1:7" x14ac:dyDescent="0.2">
      <c r="A72" s="18" t="s">
        <v>77</v>
      </c>
      <c r="B72" s="9">
        <v>160000</v>
      </c>
      <c r="C72" s="9">
        <f t="shared" si="11"/>
        <v>0</v>
      </c>
      <c r="D72" s="9">
        <v>160000</v>
      </c>
      <c r="E72" s="9">
        <v>0</v>
      </c>
      <c r="F72" s="9">
        <v>0</v>
      </c>
      <c r="G72" s="9">
        <f t="shared" si="12"/>
        <v>160000</v>
      </c>
    </row>
    <row r="73" spans="1:7" x14ac:dyDescent="0.2">
      <c r="A73" s="18" t="s">
        <v>78</v>
      </c>
      <c r="B73" s="9">
        <v>0</v>
      </c>
      <c r="C73" s="9">
        <f t="shared" si="11"/>
        <v>0</v>
      </c>
      <c r="D73" s="9">
        <v>0</v>
      </c>
      <c r="E73" s="9">
        <v>0</v>
      </c>
      <c r="F73" s="9">
        <v>0</v>
      </c>
      <c r="G73" s="9">
        <f t="shared" si="12"/>
        <v>0</v>
      </c>
    </row>
    <row r="74" spans="1:7" x14ac:dyDescent="0.2">
      <c r="A74" s="18" t="s">
        <v>79</v>
      </c>
      <c r="B74" s="9">
        <v>0</v>
      </c>
      <c r="C74" s="9">
        <f t="shared" si="11"/>
        <v>0</v>
      </c>
      <c r="D74" s="9">
        <v>0</v>
      </c>
      <c r="E74" s="9">
        <v>0</v>
      </c>
      <c r="F74" s="9">
        <v>0</v>
      </c>
      <c r="G74" s="9">
        <f t="shared" si="12"/>
        <v>0</v>
      </c>
    </row>
    <row r="75" spans="1:7" x14ac:dyDescent="0.2">
      <c r="A75" s="19" t="s">
        <v>80</v>
      </c>
      <c r="B75" s="9">
        <v>0</v>
      </c>
      <c r="C75" s="9">
        <f t="shared" si="11"/>
        <v>0</v>
      </c>
      <c r="D75" s="9">
        <v>0</v>
      </c>
      <c r="E75" s="9">
        <v>0</v>
      </c>
      <c r="F75" s="9">
        <v>0</v>
      </c>
      <c r="G75" s="9">
        <f t="shared" si="12"/>
        <v>0</v>
      </c>
    </row>
    <row r="76" spans="1:7" x14ac:dyDescent="0.2">
      <c r="A76" s="20" t="s">
        <v>8</v>
      </c>
      <c r="B76" s="11">
        <f>B68+B42+B32+B22+B4+B52+B56+B12</f>
        <v>9166543346.2399998</v>
      </c>
      <c r="C76" s="11">
        <f t="shared" ref="C76:G76" si="13">C68+C42+C32+C22+C4+C52+C56+C12</f>
        <v>2435922712.7700014</v>
      </c>
      <c r="D76" s="11">
        <f t="shared" si="13"/>
        <v>11602466059.010002</v>
      </c>
      <c r="E76" s="11">
        <f t="shared" si="13"/>
        <v>4465185927.8299999</v>
      </c>
      <c r="F76" s="11">
        <f t="shared" si="13"/>
        <v>4273428646.8000007</v>
      </c>
      <c r="G76" s="11">
        <f t="shared" si="13"/>
        <v>7137280131.1800013</v>
      </c>
    </row>
    <row r="78" spans="1:7" x14ac:dyDescent="0.2">
      <c r="B78" s="12"/>
      <c r="C78" s="12"/>
      <c r="D78" s="12"/>
      <c r="E78" s="12"/>
      <c r="F78" s="12"/>
      <c r="G78" s="7"/>
    </row>
    <row r="80" spans="1:7" x14ac:dyDescent="0.2">
      <c r="B80" s="12"/>
      <c r="C80" s="12"/>
      <c r="D80" s="12"/>
      <c r="E80" s="12"/>
      <c r="F80" s="12"/>
    </row>
    <row r="90" spans="1:5" x14ac:dyDescent="0.2">
      <c r="A90" s="13" t="s">
        <v>81</v>
      </c>
      <c r="B90" s="14"/>
      <c r="C90" s="24" t="s">
        <v>82</v>
      </c>
      <c r="D90" s="24"/>
      <c r="E90" s="24"/>
    </row>
    <row r="91" spans="1:5" x14ac:dyDescent="0.2">
      <c r="A91" s="15" t="s">
        <v>83</v>
      </c>
      <c r="B91" s="14"/>
      <c r="C91" s="25" t="s">
        <v>84</v>
      </c>
      <c r="D91" s="25"/>
      <c r="E91" s="25"/>
    </row>
  </sheetData>
  <sheetProtection formatCells="0" formatColumns="0" formatRows="0" autoFilter="0"/>
  <mergeCells count="4">
    <mergeCell ref="A1:G1"/>
    <mergeCell ref="G2:G3"/>
    <mergeCell ref="C90:E90"/>
    <mergeCell ref="C91:E9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2025-07-22T18:37:32Z</cp:lastPrinted>
  <dcterms:created xsi:type="dcterms:W3CDTF">2014-02-10T03:37:14Z</dcterms:created>
  <dcterms:modified xsi:type="dcterms:W3CDTF">2025-07-25T19:41:20Z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